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ogramática\"/>
    </mc:Choice>
  </mc:AlternateContent>
  <xr:revisionPtr revIDLastSave="0" documentId="13_ncr:1_{D58E2E88-A705-4BA3-AD4E-2B097FC58629}" xr6:coauthVersionLast="46" xr6:coauthVersionMax="46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28" i="1" l="1"/>
  <c r="E25" i="1"/>
  <c r="H21" i="1"/>
  <c r="E12" i="1"/>
  <c r="H12" i="1" s="1"/>
  <c r="F39" i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<sst xmlns="http://schemas.openxmlformats.org/spreadsheetml/2006/main" count="44" uniqueCount="44">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</sst>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F36" sqref="F36:G36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137959666.11000001</v>
      </c>
      <c r="D9" s="17">
        <f>SUM(D10:D11)</f>
        <v>17994890.529999994</v>
      </c>
      <c r="E9" s="18">
        <f>C9+D9</f>
        <v>155954556.64000002</v>
      </c>
      <c r="F9" s="17">
        <f>SUM(F10:F11)</f>
        <v>155954556.63999999</v>
      </c>
      <c r="G9" s="16">
        <f>SUM(G10:G11)</f>
        <v>155954556.63999999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137959666.11000001</v>
      </c>
      <c r="D11" s="20">
        <v>17994890.529999994</v>
      </c>
      <c r="E11" s="21">
        <f t="shared" si="0"/>
        <v>155954556.64000002</v>
      </c>
      <c r="F11" s="20">
        <v>155954556.63999999</v>
      </c>
      <c r="G11" s="19">
        <v>155954556.63999999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551812620.57000005</v>
      </c>
      <c r="D12" s="17">
        <f>SUM(D13:D20)</f>
        <v>498473611.31</v>
      </c>
      <c r="E12" s="18">
        <f t="shared" si="0"/>
        <v>1050286231.8800001</v>
      </c>
      <c r="F12" s="17">
        <f>SUM(F13:F20)</f>
        <v>372057437.02000004</v>
      </c>
      <c r="G12" s="16">
        <f>SUM(G13:G20)</f>
        <v>304628560.96000004</v>
      </c>
      <c r="H12" s="15">
        <f t="shared" si="1"/>
        <v>678228794.86000013</v>
      </c>
    </row>
    <row r="13" spans="2:8" ht="15" customHeight="1" x14ac:dyDescent="0.2">
      <c r="B13" s="6" t="s">
        <v>16</v>
      </c>
      <c r="C13" s="19">
        <v>273171322.18000001</v>
      </c>
      <c r="D13" s="20">
        <v>263954070.43999997</v>
      </c>
      <c r="E13" s="21">
        <f t="shared" si="0"/>
        <v>537125392.62</v>
      </c>
      <c r="F13" s="20">
        <v>238113482.99000001</v>
      </c>
      <c r="G13" s="19">
        <v>226837881.55000001</v>
      </c>
      <c r="H13" s="22">
        <f t="shared" si="1"/>
        <v>299011909.63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/>
      <c r="G14" s="19"/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/>
      <c r="G15" s="19"/>
      <c r="H15" s="22">
        <f t="shared" si="1"/>
        <v>0</v>
      </c>
    </row>
    <row r="16" spans="2:8" ht="15" customHeight="1" x14ac:dyDescent="0.2">
      <c r="B16" s="6" t="s">
        <v>19</v>
      </c>
      <c r="C16" s="19">
        <v>46796444.409999996</v>
      </c>
      <c r="D16" s="20">
        <v>2625140.8999999985</v>
      </c>
      <c r="E16" s="21">
        <f t="shared" si="0"/>
        <v>49421585.309999995</v>
      </c>
      <c r="F16" s="20">
        <v>21582388.02</v>
      </c>
      <c r="G16" s="19">
        <v>18358771.77</v>
      </c>
      <c r="H16" s="22">
        <f t="shared" si="1"/>
        <v>27839197.289999995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/>
      <c r="G17" s="19"/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/>
      <c r="G18" s="19"/>
      <c r="H18" s="22">
        <f t="shared" si="1"/>
        <v>0</v>
      </c>
    </row>
    <row r="19" spans="2:8" ht="15" customHeight="1" x14ac:dyDescent="0.2">
      <c r="B19" s="6" t="s">
        <v>22</v>
      </c>
      <c r="C19" s="19">
        <v>62640469.600000001</v>
      </c>
      <c r="D19" s="20">
        <v>60066141.150000006</v>
      </c>
      <c r="E19" s="21">
        <f t="shared" si="0"/>
        <v>122706610.75</v>
      </c>
      <c r="F19" s="20">
        <v>17671800.939999998</v>
      </c>
      <c r="G19" s="19">
        <v>16784606.559999999</v>
      </c>
      <c r="H19" s="22">
        <f t="shared" si="1"/>
        <v>105034809.81</v>
      </c>
    </row>
    <row r="20" spans="2:8" ht="15" customHeight="1" x14ac:dyDescent="0.2">
      <c r="B20" s="6" t="s">
        <v>23</v>
      </c>
      <c r="C20" s="19">
        <v>169204384.38</v>
      </c>
      <c r="D20" s="20">
        <v>171828258.81999999</v>
      </c>
      <c r="E20" s="21">
        <f t="shared" si="0"/>
        <v>341032643.19999999</v>
      </c>
      <c r="F20" s="20">
        <v>94689765.069999993</v>
      </c>
      <c r="G20" s="19">
        <v>42647301.079999998</v>
      </c>
      <c r="H20" s="22">
        <f t="shared" si="1"/>
        <v>246342878.13</v>
      </c>
    </row>
    <row r="21" spans="2:8" s="9" customFormat="1" ht="15" customHeight="1" x14ac:dyDescent="0.2">
      <c r="B21" s="8" t="s">
        <v>24</v>
      </c>
      <c r="C21" s="16">
        <f>SUM(C22:C24)</f>
        <v>112536805.02000001</v>
      </c>
      <c r="D21" s="17">
        <f>SUM(D22:D24)</f>
        <v>-10629748.359999994</v>
      </c>
      <c r="E21" s="18">
        <f t="shared" si="0"/>
        <v>101907056.66000001</v>
      </c>
      <c r="F21" s="17">
        <f>SUM(F22:F24)</f>
        <v>73747756.060000002</v>
      </c>
      <c r="G21" s="16">
        <f>SUM(G22:G24)</f>
        <v>72606200.810000002</v>
      </c>
      <c r="H21" s="15">
        <f t="shared" si="1"/>
        <v>28159300.600000009</v>
      </c>
    </row>
    <row r="22" spans="2:8" ht="30" customHeight="1" x14ac:dyDescent="0.2">
      <c r="B22" s="6" t="s">
        <v>25</v>
      </c>
      <c r="C22" s="19">
        <v>109028382.59</v>
      </c>
      <c r="D22" s="20">
        <v>-10531983.209999993</v>
      </c>
      <c r="E22" s="21">
        <f t="shared" si="0"/>
        <v>98496399.38000001</v>
      </c>
      <c r="F22" s="20">
        <v>70364648.379999995</v>
      </c>
      <c r="G22" s="19">
        <v>69223093.129999995</v>
      </c>
      <c r="H22" s="22">
        <f t="shared" si="1"/>
        <v>28131751.000000015</v>
      </c>
    </row>
    <row r="23" spans="2:8" ht="30" customHeight="1" x14ac:dyDescent="0.2">
      <c r="B23" s="6" t="s">
        <v>26</v>
      </c>
      <c r="C23" s="19">
        <v>3508422.43</v>
      </c>
      <c r="D23" s="20">
        <v>-97765.150000000023</v>
      </c>
      <c r="E23" s="21">
        <f t="shared" si="0"/>
        <v>3410657.2800000003</v>
      </c>
      <c r="F23" s="20">
        <v>3383107.68</v>
      </c>
      <c r="G23" s="19">
        <v>3383107.68</v>
      </c>
      <c r="H23" s="22">
        <f t="shared" si="1"/>
        <v>27549.600000000093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32904011.66</v>
      </c>
      <c r="D25" s="17">
        <f>SUM(D26:D27)</f>
        <v>12311754.189999996</v>
      </c>
      <c r="E25" s="18">
        <f t="shared" si="0"/>
        <v>45215765.849999994</v>
      </c>
      <c r="F25" s="17">
        <f>SUM(F26:F27)</f>
        <v>691259.16999999993</v>
      </c>
      <c r="G25" s="16">
        <f>SUM(G26:G27)</f>
        <v>431511.29</v>
      </c>
      <c r="H25" s="15">
        <f t="shared" si="1"/>
        <v>44524506.679999992</v>
      </c>
    </row>
    <row r="26" spans="2:8" ht="30" customHeight="1" x14ac:dyDescent="0.2">
      <c r="B26" s="6" t="s">
        <v>29</v>
      </c>
      <c r="C26" s="19">
        <v>257219.19</v>
      </c>
      <c r="D26" s="20">
        <v>-257218.40000000002</v>
      </c>
      <c r="E26" s="21">
        <f t="shared" si="0"/>
        <v>0.78999999997904524</v>
      </c>
      <c r="F26" s="20">
        <v>0</v>
      </c>
      <c r="G26" s="19">
        <v>0</v>
      </c>
      <c r="H26" s="22">
        <f t="shared" si="1"/>
        <v>0.78999999997904524</v>
      </c>
    </row>
    <row r="27" spans="2:8" ht="15" customHeight="1" x14ac:dyDescent="0.2">
      <c r="B27" s="6" t="s">
        <v>30</v>
      </c>
      <c r="C27" s="19">
        <v>32646792.469999999</v>
      </c>
      <c r="D27" s="20">
        <v>12568972.589999996</v>
      </c>
      <c r="E27" s="21">
        <f t="shared" si="0"/>
        <v>45215765.059999995</v>
      </c>
      <c r="F27" s="20">
        <v>691259.16999999993</v>
      </c>
      <c r="G27" s="19">
        <v>431511.29</v>
      </c>
      <c r="H27" s="22">
        <f t="shared" si="1"/>
        <v>44524505.889999993</v>
      </c>
    </row>
    <row r="28" spans="2:8" s="9" customFormat="1" ht="15" customHeight="1" x14ac:dyDescent="0.2">
      <c r="B28" s="8" t="s">
        <v>31</v>
      </c>
      <c r="C28" s="16">
        <f>SUM(C29:C32)</f>
        <v>100717058.59</v>
      </c>
      <c r="D28" s="17">
        <f>SUM(D29:D32)</f>
        <v>18491473.729999997</v>
      </c>
      <c r="E28" s="18">
        <f t="shared" si="0"/>
        <v>119208532.31999999</v>
      </c>
      <c r="F28" s="17">
        <f>SUM(F29:F32)</f>
        <v>119031397.18000001</v>
      </c>
      <c r="G28" s="16">
        <f>SUM(G29:G32)</f>
        <v>119031397.18000001</v>
      </c>
      <c r="H28" s="15">
        <f t="shared" si="1"/>
        <v>177135.13999998569</v>
      </c>
    </row>
    <row r="29" spans="2:8" ht="15" customHeight="1" x14ac:dyDescent="0.2">
      <c r="B29" s="6" t="s">
        <v>32</v>
      </c>
      <c r="C29" s="19">
        <v>26040805.5</v>
      </c>
      <c r="D29" s="20">
        <v>1567016.5</v>
      </c>
      <c r="E29" s="21">
        <f t="shared" si="0"/>
        <v>27607822</v>
      </c>
      <c r="F29" s="20">
        <v>27980908.120000001</v>
      </c>
      <c r="G29" s="19">
        <v>27980908.120000001</v>
      </c>
      <c r="H29" s="22">
        <f t="shared" si="1"/>
        <v>-373086.12000000104</v>
      </c>
    </row>
    <row r="30" spans="2:8" ht="15" customHeight="1" x14ac:dyDescent="0.2">
      <c r="B30" s="6" t="s">
        <v>33</v>
      </c>
      <c r="C30" s="19">
        <v>74676253.090000004</v>
      </c>
      <c r="D30" s="20">
        <v>16924457.229999997</v>
      </c>
      <c r="E30" s="21">
        <f t="shared" si="0"/>
        <v>91600710.319999993</v>
      </c>
      <c r="F30" s="20">
        <v>91050489.060000002</v>
      </c>
      <c r="G30" s="19">
        <v>91050489.060000002</v>
      </c>
      <c r="H30" s="22">
        <f t="shared" si="1"/>
        <v>550221.25999999046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67744105</v>
      </c>
      <c r="D36" s="24">
        <v>7200004</v>
      </c>
      <c r="E36" s="18">
        <f t="shared" si="0"/>
        <v>74944109</v>
      </c>
      <c r="F36" s="24">
        <v>73734570.88000001</v>
      </c>
      <c r="G36" s="23">
        <v>73475704.230000004</v>
      </c>
      <c r="H36" s="15">
        <f t="shared" si="1"/>
        <v>1209538.1199999899</v>
      </c>
    </row>
    <row r="37" spans="2:8" s="9" customFormat="1" ht="15" customHeight="1" x14ac:dyDescent="0.2">
      <c r="B37" s="10" t="s">
        <v>40</v>
      </c>
      <c r="C37" s="23">
        <v>75374156.879999995</v>
      </c>
      <c r="D37" s="24">
        <v>-47985427.689999998</v>
      </c>
      <c r="E37" s="18">
        <f t="shared" si="0"/>
        <v>27388729.189999998</v>
      </c>
      <c r="F37" s="24">
        <v>0</v>
      </c>
      <c r="G37" s="23">
        <v>0</v>
      </c>
      <c r="H37" s="15">
        <f t="shared" si="1"/>
        <v>27388729.189999998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1079048423.8299999</v>
      </c>
      <c r="D39" s="28">
        <f>SUM(D37,D36,D35,D33,D28,D25,D9,D12,D21)</f>
        <v>495856557.70999998</v>
      </c>
      <c r="E39" s="29">
        <f t="shared" si="0"/>
        <v>1574904981.54</v>
      </c>
      <c r="F39" s="28">
        <f>SUM(F37,F36,F35,F33,F28,F25,F21,F12,F9)</f>
        <v>795216976.95000005</v>
      </c>
      <c r="G39" s="27">
        <f>SUM(G37,G36,G35,G33,G28,G25,G21,G12,G9)</f>
        <v>726127931.11000001</v>
      </c>
      <c r="H39" s="30">
        <f t="shared" si="1"/>
        <v>779688004.58999991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2020-10-27T19:08:38Z</cp:lastPrinted>
  <dcterms:created xsi:type="dcterms:W3CDTF">2019-12-16T16:57:10Z</dcterms:created>
  <dcterms:modified xsi:type="dcterms:W3CDTF">2021-04-22T17:10:58Z</dcterms:modified>
</cp:coreProperties>
</file>